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rstfedhl-my.sharepoint.com/personal/spu_firstfederal_com_au/Documents/Calculators/"/>
    </mc:Choice>
  </mc:AlternateContent>
  <xr:revisionPtr revIDLastSave="35" documentId="8_{85F6F2FC-D797-48FC-B600-1014832AE576}" xr6:coauthVersionLast="47" xr6:coauthVersionMax="47" xr10:uidLastSave="{DC1A70E6-D1AC-4102-ADB7-598AC43625FA}"/>
  <bookViews>
    <workbookView xWindow="37500" yWindow="2865" windowWidth="38700" windowHeight="15285" xr2:uid="{EF35886B-C0A2-4300-AE3D-0EBE36169AE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F11" i="1"/>
  <c r="G11" i="1" l="1"/>
  <c r="I11" i="1" l="1"/>
  <c r="J11" i="1" s="1"/>
  <c r="H15" i="1"/>
  <c r="E15" i="1"/>
  <c r="D15" i="1"/>
  <c r="G14" i="1"/>
  <c r="F14" i="1"/>
  <c r="G13" i="1"/>
  <c r="F13" i="1"/>
  <c r="G12" i="1"/>
  <c r="F12" i="1"/>
  <c r="J14" i="1" l="1"/>
  <c r="I12" i="1"/>
  <c r="G15" i="1"/>
  <c r="G17" i="1" s="1"/>
  <c r="J12" i="1"/>
  <c r="I13" i="1"/>
  <c r="H17" i="1"/>
  <c r="J13" i="1"/>
  <c r="F15" i="1"/>
  <c r="F17" i="1" s="1"/>
  <c r="D17" i="1"/>
  <c r="E17" i="1"/>
  <c r="I14" i="1"/>
  <c r="I15" i="1" l="1"/>
  <c r="I17" i="1" s="1"/>
  <c r="J15" i="1"/>
  <c r="J17" i="1" s="1"/>
  <c r="C17" i="1"/>
</calcChain>
</file>

<file path=xl/sharedStrings.xml><?xml version="1.0" encoding="utf-8"?>
<sst xmlns="http://schemas.openxmlformats.org/spreadsheetml/2006/main" count="26" uniqueCount="26">
  <si>
    <t>Business income worksheet - BAS</t>
  </si>
  <si>
    <t>Business name</t>
  </si>
  <si>
    <t>ABN/ACN</t>
  </si>
  <si>
    <t>Year incorporated</t>
  </si>
  <si>
    <t>Use this tools to estimate Company income using lodged BAS stmts.</t>
  </si>
  <si>
    <t>BAS INCOME CALCULATOR</t>
  </si>
  <si>
    <t>ALL BLUE FIELDS MUST BE COMPLETED TO GET AN ACCURATE RESULT</t>
  </si>
  <si>
    <t>BAS</t>
  </si>
  <si>
    <t>Date qtr ended</t>
  </si>
  <si>
    <t>Gross sales 
(G1)</t>
  </si>
  <si>
    <t>Owed by ATO
(1B)</t>
  </si>
  <si>
    <t>Owed to ATO (1A)</t>
  </si>
  <si>
    <t>Net GST payable</t>
  </si>
  <si>
    <t>Expense proxy</t>
  </si>
  <si>
    <t>Wages (W1)</t>
  </si>
  <si>
    <t>Total expenses</t>
  </si>
  <si>
    <t>Net Suplus</t>
  </si>
  <si>
    <t>Qtr 1</t>
  </si>
  <si>
    <t>Qtr 2</t>
  </si>
  <si>
    <t>Qtr 3</t>
  </si>
  <si>
    <t>Qtr 4</t>
  </si>
  <si>
    <t>Totals</t>
  </si>
  <si>
    <t xml:space="preserve"># qtrs of data held </t>
  </si>
  <si>
    <t>Annualised</t>
  </si>
  <si>
    <t>This is an internal calculator used as part of an income assessment for self-employed applicants (where the most recent Tax Returns have not been lodged).</t>
  </si>
  <si>
    <t>Compare the figure in orange box with Accountant's Declaration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</si>
</sst>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2" fillId="2" borderId="0" xfId="0" applyFont="1" applyFill="1"/>
    <xf numFmtId="165" fontId="0" fillId="2" borderId="9" xfId="1" applyNumberFormat="1" applyFont="1" applyFill="1" applyBorder="1"/>
    <xf numFmtId="165" fontId="0" fillId="2" borderId="12" xfId="1" applyNumberFormat="1" applyFont="1" applyFill="1" applyBorder="1"/>
    <xf numFmtId="0" fontId="0" fillId="2" borderId="7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8" xfId="0" applyFill="1" applyBorder="1"/>
    <xf numFmtId="165" fontId="0" fillId="2" borderId="10" xfId="0" applyNumberFormat="1" applyFill="1" applyBorder="1"/>
    <xf numFmtId="0" fontId="0" fillId="2" borderId="11" xfId="0" applyFill="1" applyBorder="1"/>
    <xf numFmtId="165" fontId="0" fillId="2" borderId="13" xfId="0" applyNumberFormat="1" applyFill="1" applyBorder="1"/>
    <xf numFmtId="0" fontId="0" fillId="2" borderId="3" xfId="0" applyFill="1" applyBorder="1"/>
    <xf numFmtId="0" fontId="0" fillId="2" borderId="14" xfId="0" applyFill="1" applyBorder="1"/>
    <xf numFmtId="165" fontId="0" fillId="2" borderId="14" xfId="1" applyNumberFormat="1" applyFont="1" applyFill="1" applyBorder="1"/>
    <xf numFmtId="165" fontId="0" fillId="2" borderId="4" xfId="1" applyNumberFormat="1" applyFont="1" applyFill="1" applyBorder="1"/>
    <xf numFmtId="0" fontId="0" fillId="2" borderId="1" xfId="0" applyFill="1" applyBorder="1"/>
    <xf numFmtId="0" fontId="0" fillId="2" borderId="15" xfId="0" applyFill="1" applyBorder="1"/>
    <xf numFmtId="0" fontId="0" fillId="2" borderId="2" xfId="0" applyFill="1" applyBorder="1"/>
    <xf numFmtId="0" fontId="2" fillId="2" borderId="5" xfId="0" applyFont="1" applyFill="1" applyBorder="1"/>
    <xf numFmtId="0" fontId="2" fillId="2" borderId="7" xfId="0" applyFont="1" applyFill="1" applyBorder="1"/>
    <xf numFmtId="165" fontId="2" fillId="2" borderId="7" xfId="1" applyNumberFormat="1" applyFont="1" applyFill="1" applyBorder="1"/>
    <xf numFmtId="165" fontId="0" fillId="2" borderId="9" xfId="1" applyNumberFormat="1" applyFont="1" applyFill="1" applyBorder="1" applyProtection="1"/>
    <xf numFmtId="165" fontId="0" fillId="2" borderId="12" xfId="1" applyNumberFormat="1" applyFont="1" applyFill="1" applyBorder="1" applyProtection="1"/>
    <xf numFmtId="0" fontId="0" fillId="2" borderId="0" xfId="0" applyFill="1" applyAlignment="1">
      <alignment horizontal="center"/>
    </xf>
    <xf numFmtId="0" fontId="3" fillId="2" borderId="0" xfId="2" applyFill="1" applyBorder="1" applyAlignment="1"/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/>
    <xf numFmtId="0" fontId="0" fillId="0" borderId="7" xfId="0" applyBorder="1" applyAlignment="1">
      <alignment wrapText="1"/>
    </xf>
    <xf numFmtId="165" fontId="0" fillId="3" borderId="9" xfId="1" applyNumberFormat="1" applyFont="1" applyFill="1" applyBorder="1" applyProtection="1">
      <protection locked="0"/>
    </xf>
    <xf numFmtId="165" fontId="0" fillId="3" borderId="12" xfId="1" applyNumberFormat="1" applyFont="1" applyFill="1" applyBorder="1" applyProtection="1">
      <protection locked="0"/>
    </xf>
    <xf numFmtId="17" fontId="0" fillId="3" borderId="9" xfId="0" applyNumberFormat="1" applyFill="1" applyBorder="1" applyProtection="1">
      <protection locked="0"/>
    </xf>
    <xf numFmtId="17" fontId="0" fillId="3" borderId="12" xfId="0" applyNumberFormat="1" applyFill="1" applyBorder="1" applyProtection="1">
      <protection locked="0"/>
    </xf>
    <xf numFmtId="0" fontId="3" fillId="0" borderId="0" xfId="2"/>
    <xf numFmtId="165" fontId="2" fillId="4" borderId="6" xfId="1" applyNumberFormat="1" applyFont="1" applyFill="1" applyBorder="1"/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307659</xdr:colOff>
      <xdr:row>0</xdr:row>
      <xdr:rowOff>0</xdr:rowOff>
    </xdr:from>
    <xdr:to>
      <xdr:col>10</xdr:col>
      <xdr:colOff>115830</xdr:colOff>
      <xdr:row>7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9F9584-922B-A6E3-B7F4-7A69C6737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4959" y="0"/>
          <a:ext cx="4475421" cy="1419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77550-F709-4A07-8124-B42BFFBC272F}">
  <dimension ref="A1:J30"/>
  <sheetViews>
    <sheetView tabSelected="1" topLeftCell="A3" zoomScale="160" zoomScaleNormal="160" workbookViewId="0">
      <selection activeCell="J17" sqref="J17"/>
    </sheetView>
  </sheetViews>
  <sheetFormatPr defaultColWidth="9.140625" defaultRowHeight="15" x14ac:dyDescent="0.25"/>
  <cols>
    <col min="1" max="1" width="20" style="1" customWidth="1"/>
    <col min="2" max="10" width="14" style="1" customWidth="1"/>
    <col min="11" max="11" width="12.140625" style="1" customWidth="1"/>
    <col min="12" max="12" width="32.140625" style="1" customWidth="1"/>
    <col min="13" max="13" width="25.42578125" style="1" customWidth="1"/>
    <col min="14" max="14" width="28.5703125" style="1" customWidth="1"/>
    <col min="15" max="16384" width="9.140625" style="1"/>
  </cols>
  <sheetData>
    <row r="1" spans="1:10" ht="20.45" customHeight="1" x14ac:dyDescent="0.25">
      <c r="A1" s="35" t="s">
        <v>0</v>
      </c>
      <c r="B1" s="35"/>
      <c r="C1" s="35"/>
      <c r="D1" s="35"/>
    </row>
    <row r="2" spans="1:10" ht="15" customHeight="1" x14ac:dyDescent="0.25">
      <c r="A2" s="35"/>
      <c r="B2" s="35"/>
      <c r="C2" s="35"/>
      <c r="D2" s="35"/>
    </row>
    <row r="4" spans="1:10" x14ac:dyDescent="0.25">
      <c r="A4" s="25" t="s">
        <v>1</v>
      </c>
      <c r="C4" s="36"/>
      <c r="D4" s="36"/>
      <c r="E4" s="36"/>
    </row>
    <row r="5" spans="1:10" x14ac:dyDescent="0.25">
      <c r="A5" s="26" t="s">
        <v>2</v>
      </c>
      <c r="B5" s="24"/>
      <c r="C5" s="23"/>
      <c r="D5" s="23"/>
      <c r="E5" s="23"/>
      <c r="F5" s="23"/>
      <c r="G5" s="23"/>
    </row>
    <row r="6" spans="1:10" x14ac:dyDescent="0.25">
      <c r="A6" s="25" t="s">
        <v>3</v>
      </c>
      <c r="C6" s="36"/>
      <c r="D6" s="36"/>
      <c r="E6" s="36"/>
      <c r="F6" s="36"/>
      <c r="G6" s="36"/>
    </row>
    <row r="8" spans="1:10" x14ac:dyDescent="0.25">
      <c r="A8" s="1" t="s">
        <v>4</v>
      </c>
    </row>
    <row r="9" spans="1:10" ht="33.75" customHeight="1" thickBot="1" x14ac:dyDescent="0.3">
      <c r="A9" s="2" t="s">
        <v>5</v>
      </c>
      <c r="D9" s="2" t="s">
        <v>6</v>
      </c>
    </row>
    <row r="10" spans="1:10" ht="30.75" thickBot="1" x14ac:dyDescent="0.3">
      <c r="A10" s="27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28" t="s">
        <v>12</v>
      </c>
      <c r="G10" s="5" t="s">
        <v>13</v>
      </c>
      <c r="H10" s="5" t="s">
        <v>14</v>
      </c>
      <c r="I10" s="5" t="s">
        <v>15</v>
      </c>
      <c r="J10" s="6" t="s">
        <v>16</v>
      </c>
    </row>
    <row r="11" spans="1:10" x14ac:dyDescent="0.25">
      <c r="A11" s="7" t="s">
        <v>17</v>
      </c>
      <c r="B11" s="31">
        <v>45536</v>
      </c>
      <c r="C11" s="29">
        <v>3808457</v>
      </c>
      <c r="D11" s="29">
        <v>328000</v>
      </c>
      <c r="E11" s="29">
        <v>0</v>
      </c>
      <c r="F11" s="22">
        <f>+D11-E11</f>
        <v>328000</v>
      </c>
      <c r="G11" s="21">
        <f>+D11*11</f>
        <v>3608000</v>
      </c>
      <c r="H11" s="30">
        <v>7000</v>
      </c>
      <c r="I11" s="3">
        <f>-F11+G11+H11</f>
        <v>3287000</v>
      </c>
      <c r="J11" s="8">
        <f>+C11-I11</f>
        <v>521457</v>
      </c>
    </row>
    <row r="12" spans="1:10" x14ac:dyDescent="0.25">
      <c r="A12" s="9" t="s">
        <v>18</v>
      </c>
      <c r="B12" s="32">
        <v>45627</v>
      </c>
      <c r="C12" s="30">
        <v>3808457</v>
      </c>
      <c r="D12" s="30">
        <v>328537</v>
      </c>
      <c r="E12" s="30">
        <v>0</v>
      </c>
      <c r="F12" s="22">
        <f>+D12-E12</f>
        <v>328537</v>
      </c>
      <c r="G12" s="22">
        <f>+D12*11</f>
        <v>3613907</v>
      </c>
      <c r="H12" s="30">
        <v>10000</v>
      </c>
      <c r="I12" s="4">
        <f t="shared" ref="I12:I14" si="0">-F12+G12+H12</f>
        <v>3295370</v>
      </c>
      <c r="J12" s="10">
        <f>+C12+F12-G12-H12</f>
        <v>513087</v>
      </c>
    </row>
    <row r="13" spans="1:10" x14ac:dyDescent="0.25">
      <c r="A13" s="9" t="s">
        <v>19</v>
      </c>
      <c r="B13" s="32">
        <v>45717</v>
      </c>
      <c r="C13" s="30">
        <v>0</v>
      </c>
      <c r="D13" s="30">
        <v>0</v>
      </c>
      <c r="E13" s="30">
        <v>0</v>
      </c>
      <c r="F13" s="22">
        <f>+D13-E13</f>
        <v>0</v>
      </c>
      <c r="G13" s="22">
        <f>+D13*11</f>
        <v>0</v>
      </c>
      <c r="H13" s="30">
        <v>0</v>
      </c>
      <c r="I13" s="4">
        <f t="shared" si="0"/>
        <v>0</v>
      </c>
      <c r="J13" s="10">
        <f>+C13+F13-G13-H13</f>
        <v>0</v>
      </c>
    </row>
    <row r="14" spans="1:10" x14ac:dyDescent="0.25">
      <c r="A14" s="9" t="s">
        <v>20</v>
      </c>
      <c r="B14" s="32">
        <v>45809</v>
      </c>
      <c r="C14" s="30">
        <v>0</v>
      </c>
      <c r="D14" s="30">
        <v>0</v>
      </c>
      <c r="E14" s="30">
        <v>0</v>
      </c>
      <c r="F14" s="22">
        <f>+D14-E14</f>
        <v>0</v>
      </c>
      <c r="G14" s="22">
        <f>+D14*11</f>
        <v>0</v>
      </c>
      <c r="H14" s="30">
        <v>0</v>
      </c>
      <c r="I14" s="4">
        <f t="shared" si="0"/>
        <v>0</v>
      </c>
      <c r="J14" s="10">
        <f>+C14+F14-G14-H14</f>
        <v>0</v>
      </c>
    </row>
    <row r="15" spans="1:10" ht="15.75" thickBot="1" x14ac:dyDescent="0.3">
      <c r="A15" s="11" t="s">
        <v>21</v>
      </c>
      <c r="B15" s="12"/>
      <c r="C15" s="13">
        <f>SUM(C11:C14)</f>
        <v>7616914</v>
      </c>
      <c r="D15" s="13">
        <f t="shared" ref="D15:J15" si="1">SUM(D11:D14)</f>
        <v>656537</v>
      </c>
      <c r="E15" s="13">
        <f t="shared" si="1"/>
        <v>0</v>
      </c>
      <c r="F15" s="13">
        <f t="shared" si="1"/>
        <v>656537</v>
      </c>
      <c r="G15" s="13">
        <f t="shared" si="1"/>
        <v>7221907</v>
      </c>
      <c r="H15" s="13">
        <f t="shared" si="1"/>
        <v>17000</v>
      </c>
      <c r="I15" s="13">
        <f t="shared" si="1"/>
        <v>6582370</v>
      </c>
      <c r="J15" s="14">
        <f t="shared" si="1"/>
        <v>1034544</v>
      </c>
    </row>
    <row r="16" spans="1:10" ht="15.75" thickBot="1" x14ac:dyDescent="0.3">
      <c r="A16" s="15" t="s">
        <v>22</v>
      </c>
      <c r="B16" s="16">
        <v>2</v>
      </c>
      <c r="D16" s="16"/>
      <c r="E16" s="16"/>
      <c r="F16" s="16"/>
      <c r="G16" s="16"/>
      <c r="H16" s="16"/>
      <c r="I16" s="16"/>
      <c r="J16" s="17"/>
    </row>
    <row r="17" spans="1:10" ht="15.75" thickBot="1" x14ac:dyDescent="0.3">
      <c r="A17" s="18" t="s">
        <v>23</v>
      </c>
      <c r="B17" s="19"/>
      <c r="C17" s="20">
        <f t="shared" ref="C17:J17" si="2">IF($B$16=1,C$15*4,IF($B$16=2,C15*2,IF($B$16=3,C15/3*4,C$15)))</f>
        <v>15233828</v>
      </c>
      <c r="D17" s="20">
        <f t="shared" si="2"/>
        <v>1313074</v>
      </c>
      <c r="E17" s="20">
        <f t="shared" si="2"/>
        <v>0</v>
      </c>
      <c r="F17" s="20">
        <f t="shared" si="2"/>
        <v>1313074</v>
      </c>
      <c r="G17" s="20">
        <f t="shared" si="2"/>
        <v>14443814</v>
      </c>
      <c r="H17" s="20">
        <f t="shared" si="2"/>
        <v>34000</v>
      </c>
      <c r="I17" s="20">
        <f t="shared" si="2"/>
        <v>13164740</v>
      </c>
      <c r="J17" s="34">
        <f t="shared" si="2"/>
        <v>2069088</v>
      </c>
    </row>
    <row r="18" spans="1:10" x14ac:dyDescent="0.25">
      <c r="F18" s="1" t="s">
        <v>25</v>
      </c>
    </row>
    <row r="21" spans="1:10" x14ac:dyDescent="0.25">
      <c r="A21" s="2" t="s">
        <v>24</v>
      </c>
    </row>
    <row r="30" spans="1:10" x14ac:dyDescent="0.25">
      <c r="D30" s="33"/>
    </row>
  </sheetData>
  <sheetProtection selectLockedCells="1"/>
  <mergeCells count="4">
    <mergeCell ref="A1:D2"/>
    <mergeCell ref="C4:E4"/>
    <mergeCell ref="C6:E6"/>
    <mergeCell ref="F6:G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4bc7e0-099d-4f42-9cf7-983cac740a37" xsi:nil="true"/>
    <lcf76f155ced4ddcb4097134ff3c332f xmlns="acb8ed3a-c6dd-4826-a3f5-606c3f78334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8D04521F8498419996D02071FEF14B" ma:contentTypeVersion="18" ma:contentTypeDescription="Create a new document." ma:contentTypeScope="" ma:versionID="adf6c9956e28404d5f5493f21ff92935">
  <xsd:schema xmlns:xsd="http://www.w3.org/2001/XMLSchema" xmlns:xs="http://www.w3.org/2001/XMLSchema" xmlns:p="http://schemas.microsoft.com/office/2006/metadata/properties" xmlns:ns2="e34bc7e0-099d-4f42-9cf7-983cac740a37" xmlns:ns3="acb8ed3a-c6dd-4826-a3f5-606c3f78334f" targetNamespace="http://schemas.microsoft.com/office/2006/metadata/properties" ma:root="true" ma:fieldsID="e4ca1f456bd75ca87773aa725e381160" ns2:_="" ns3:_="">
    <xsd:import namespace="e34bc7e0-099d-4f42-9cf7-983cac740a37"/>
    <xsd:import namespace="acb8ed3a-c6dd-4826-a3f5-606c3f78334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c7e0-099d-4f42-9cf7-983cac740a3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f473c69-ce28-43d1-bdf9-c3cee738615c}" ma:internalName="TaxCatchAll" ma:showField="CatchAllData" ma:web="e34bc7e0-099d-4f42-9cf7-983cac740a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8ed3a-c6dd-4826-a3f5-606c3f783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756d88-3364-4acf-b3d2-6b47ff43d8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4ED5AD-87F7-4014-814E-FFFB0ACE0747}">
  <ds:schemaRefs>
    <ds:schemaRef ds:uri="http://schemas.microsoft.com/office/2006/metadata/properties"/>
    <ds:schemaRef ds:uri="http://schemas.microsoft.com/office/infopath/2007/PartnerControls"/>
    <ds:schemaRef ds:uri="676abdf4-fe0c-409c-bacd-4285099a9fd1"/>
    <ds:schemaRef ds:uri="e8d2dc16-cc81-4719-a9ba-6cb9956af04c"/>
    <ds:schemaRef ds:uri="e34bc7e0-099d-4f42-9cf7-983cac740a37"/>
    <ds:schemaRef ds:uri="acb8ed3a-c6dd-4826-a3f5-606c3f78334f"/>
  </ds:schemaRefs>
</ds:datastoreItem>
</file>

<file path=customXml/itemProps2.xml><?xml version="1.0" encoding="utf-8"?>
<ds:datastoreItem xmlns:ds="http://schemas.openxmlformats.org/officeDocument/2006/customXml" ds:itemID="{3C61FF6E-F049-4F6A-AFB3-34EB5C4020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4bc7e0-099d-4f42-9cf7-983cac740a37"/>
    <ds:schemaRef ds:uri="acb8ed3a-c6dd-4826-a3f5-606c3f7833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537DE1-93C3-4801-A084-5C2442B3E1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 Nel</dc:creator>
  <cp:keywords/>
  <dc:description/>
  <cp:lastModifiedBy>Scott Unicomb</cp:lastModifiedBy>
  <cp:revision/>
  <dcterms:created xsi:type="dcterms:W3CDTF">2022-09-30T05:57:55Z</dcterms:created>
  <dcterms:modified xsi:type="dcterms:W3CDTF">2026-05-28T01:09:08Z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0x010100068D04521F8498419996D02071FEF14B</vt:lpwstr>
  </property>
  <property fmtid="{D5CDD505-2E9C-101B-9397-08002B2CF9AE}" pid="3" name="MediaServiceImageTags">
    <vt:lpwstr/>
  </property>
</Properties>
</file>